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<sst xmlns="http://schemas.openxmlformats.org/spreadsheetml/2006/main" count="174" uniqueCount="122">
  <si>
    <t>Kategorie A - muži</t>
  </si>
  <si>
    <t>Výledková listina</t>
  </si>
  <si>
    <t>Poř.</t>
  </si>
  <si>
    <t>Příjmení a jméno</t>
  </si>
  <si>
    <t>Nar.</t>
  </si>
  <si>
    <t>Klubová příslušnost</t>
  </si>
  <si>
    <t>7 m</t>
  </si>
  <si>
    <t>Tr. b.</t>
  </si>
  <si>
    <t>Čas</t>
  </si>
  <si>
    <t>Celkem</t>
  </si>
  <si>
    <t>Tr.b.</t>
  </si>
  <si>
    <t>Kategorie C - družstva</t>
  </si>
  <si>
    <t>Nástřel</t>
  </si>
  <si>
    <t>Klub</t>
  </si>
  <si>
    <t>Složení</t>
  </si>
  <si>
    <t>I.</t>
  </si>
  <si>
    <t>II.</t>
  </si>
  <si>
    <t>III.</t>
  </si>
  <si>
    <t>IV.</t>
  </si>
  <si>
    <t>Kategorie A - ženy</t>
  </si>
  <si>
    <t>SKP RAPID Plzeň</t>
  </si>
  <si>
    <t>PSK OLYMP Praha</t>
  </si>
  <si>
    <t>SSK Slaný</t>
  </si>
  <si>
    <t>KUNA Jaroslav</t>
  </si>
  <si>
    <t>Rapid Plzeň</t>
  </si>
  <si>
    <t>ŠULC Michal</t>
  </si>
  <si>
    <t>VELIKONOČNÍ  VEJCE</t>
  </si>
  <si>
    <t>VÝSLEDKOVÁ  LISTINA</t>
  </si>
  <si>
    <t>Výsledková listina</t>
  </si>
  <si>
    <t xml:space="preserve">Velikonoční vejce </t>
  </si>
  <si>
    <t>SSK SAGITTARIUS Praha</t>
  </si>
  <si>
    <t>ŠINDELÁŘ František</t>
  </si>
  <si>
    <t>ŠVÁB Josef</t>
  </si>
  <si>
    <t>HAVRÁNEK Oldřich</t>
  </si>
  <si>
    <t>HURT Vladimír</t>
  </si>
  <si>
    <t>HR:Petr Adamec - A  0089</t>
  </si>
  <si>
    <t>Hlavní rozhodčí  : Petr Adamec - A  0089</t>
  </si>
  <si>
    <t>PHK:Šindelář František - C  0778</t>
  </si>
  <si>
    <t>PHK: Šindelář František - C 0778</t>
  </si>
  <si>
    <t>PHK: Šindelář František C 0778</t>
  </si>
  <si>
    <t>Kolařík Petr</t>
  </si>
  <si>
    <t>Dlouhý Václav</t>
  </si>
  <si>
    <t>SKP Louny</t>
  </si>
  <si>
    <t>Olymp Praha</t>
  </si>
  <si>
    <t>Šťovíček Michal</t>
  </si>
  <si>
    <t>1981</t>
  </si>
  <si>
    <t>1977</t>
  </si>
  <si>
    <t xml:space="preserve"> Český pohár EPP 2007</t>
  </si>
  <si>
    <t>Sedlice 21.4.2007</t>
  </si>
  <si>
    <t>BERAN Jaroslav</t>
  </si>
  <si>
    <t>ZW</t>
  </si>
  <si>
    <t>Herbst Lubomír</t>
  </si>
  <si>
    <t>BTS Beroun</t>
  </si>
  <si>
    <t>Macner Jaroslav</t>
  </si>
  <si>
    <t>SSK Mlýn</t>
  </si>
  <si>
    <t>Kovář Jindřich</t>
  </si>
  <si>
    <t>Kloz Vladimír</t>
  </si>
  <si>
    <t>Akademia Praha</t>
  </si>
  <si>
    <t>Bárta Pavel</t>
  </si>
  <si>
    <t>Beránek Jří</t>
  </si>
  <si>
    <t>Dibďák Ladislav</t>
  </si>
  <si>
    <t>Beran Ivan</t>
  </si>
  <si>
    <t xml:space="preserve"> AKADEMIA Praha</t>
  </si>
  <si>
    <t>Guzioti Taťána</t>
  </si>
  <si>
    <t>Traiding</t>
  </si>
  <si>
    <t>Dlouhá Helena</t>
  </si>
  <si>
    <t>Kudrna Jiří</t>
  </si>
  <si>
    <t>Hurtová Šárka</t>
  </si>
  <si>
    <t>1975</t>
  </si>
  <si>
    <t>Štefl Radek</t>
  </si>
  <si>
    <t>Pfeifer Michal</t>
  </si>
  <si>
    <t>Sedlice 19.4.2008</t>
  </si>
  <si>
    <t xml:space="preserve"> Český pohár EPP 2008</t>
  </si>
  <si>
    <t>Pikulová Lenka</t>
  </si>
  <si>
    <t>1980</t>
  </si>
  <si>
    <t>SSK Pankrác</t>
  </si>
  <si>
    <t>3</t>
  </si>
  <si>
    <t>4</t>
  </si>
  <si>
    <t>43</t>
  </si>
  <si>
    <t>27</t>
  </si>
  <si>
    <t>21</t>
  </si>
  <si>
    <t>1</t>
  </si>
  <si>
    <t>0</t>
  </si>
  <si>
    <t>5,21</t>
  </si>
  <si>
    <t>Klíma Luboš</t>
  </si>
  <si>
    <t>soukr</t>
  </si>
  <si>
    <t>Sháněl Daniel</t>
  </si>
  <si>
    <t>Academia Praha</t>
  </si>
  <si>
    <t>Rybička Luboš</t>
  </si>
  <si>
    <t>SSKP Unitop Louny</t>
  </si>
  <si>
    <t>Trojan Rudolf</t>
  </si>
  <si>
    <t>Sagitarius Praha</t>
  </si>
  <si>
    <t>Rendl Josef</t>
  </si>
  <si>
    <t>SKP Strakonice</t>
  </si>
  <si>
    <t>50</t>
  </si>
  <si>
    <t>28</t>
  </si>
  <si>
    <t>18</t>
  </si>
  <si>
    <t>4,56</t>
  </si>
  <si>
    <t>Chadimová Eva</t>
  </si>
  <si>
    <t>1985</t>
  </si>
  <si>
    <t>SSK Čelákovice</t>
  </si>
  <si>
    <t>45</t>
  </si>
  <si>
    <t>10</t>
  </si>
  <si>
    <t>25</t>
  </si>
  <si>
    <t>7</t>
  </si>
  <si>
    <t>5</t>
  </si>
  <si>
    <t>5,23</t>
  </si>
  <si>
    <t>48</t>
  </si>
  <si>
    <t>17</t>
  </si>
  <si>
    <t>31</t>
  </si>
  <si>
    <t>2</t>
  </si>
  <si>
    <t>Rosenkranz Jaroslav</t>
  </si>
  <si>
    <t>SSK Zvoleněves</t>
  </si>
  <si>
    <t>Panica Pavel</t>
  </si>
  <si>
    <t>Zabloudil Milan</t>
  </si>
  <si>
    <t>BS Target</t>
  </si>
  <si>
    <t>Znamenáček Petr</t>
  </si>
  <si>
    <t>CZ U.Brod</t>
  </si>
  <si>
    <t>Szmek Patrik</t>
  </si>
  <si>
    <t>SKP Rapid Praha</t>
  </si>
  <si>
    <t>Hurtová Šárka,Šulc Mich.,Hurt Vlad.,Šváb Josef</t>
  </si>
  <si>
    <t>Dlouhá Helena,Štefl Radek,Dlouhý Václav,Rybička Lub.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</si>
</sst>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_-* #,##0.00_K_č_-;\-* #,##0.00_K_č_-;_-* &quot;-&quot;??_K_č_-;_-@_-"/>
    <numFmt numFmtId="166" formatCode="_-* #,##0.00&quot;Kč&quot;_-;\-* #,##0.00&quot;Kč&quot;_-;_-* &quot;-&quot;??&quot;Kč&quot;_-;_-@_-"/>
    <numFmt numFmtId="167" formatCode="_-* #,##0_K_č_-;\-* #,##0_K_č_-;_-* &quot;-&quot;_K_č_-;_-@_-"/>
    <numFmt numFmtId="168" formatCode="_-* #,##0&quot;Kč&quot;_-;\-* #,##0&quot;Kč&quot;_-;_-* &quot;-&quot;&quot;Kč&quot;_-;_-@_-"/>
    <numFmt numFmtId="169" formatCode="#,##0.00&quot;Kč&quot;;[Red]\-#,##0.00&quot;Kč&quot;"/>
    <numFmt numFmtId="170" formatCode="#,##0.00&quot;Kč&quot;;\-#,##0.00&quot;Kč&quot;"/>
    <numFmt numFmtId="171" formatCode="#,##0&quot;Kč&quot;;[Red]\-#,##0&quot;Kč&quot;"/>
    <numFmt numFmtId="172" formatCode="#,##0&quot;Kč&quot;;\-#,##0&quot;Kč&quot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2" fontId="13" fillId="0" borderId="0" xfId="0" applyNumberFormat="1" applyFont="1" applyAlignment="1">
      <alignment horizontal="centerContinuous"/>
    </xf>
    <xf numFmtId="49" fontId="1" fillId="0" borderId="2" xfId="0" applyNumberFormat="1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Continuous"/>
    </xf>
    <xf numFmtId="49" fontId="14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49" fontId="4" fillId="0" borderId="0" xfId="20" applyNumberFormat="1" applyFont="1" applyAlignment="1">
      <alignment horizontal="center"/>
      <protection/>
    </xf>
    <xf numFmtId="49" fontId="9" fillId="0" borderId="0" xfId="20" applyNumberFormat="1" applyFont="1" applyAlignment="1">
      <alignment horizontal="center"/>
      <protection/>
    </xf>
    <xf numFmtId="49" fontId="12" fillId="0" borderId="0" xfId="20" applyNumberFormat="1" applyFont="1" applyAlignment="1">
      <alignment horizontal="center"/>
      <protection/>
    </xf>
    <xf numFmtId="49" fontId="8" fillId="0" borderId="0" xfId="20" applyNumberFormat="1" applyFont="1" applyAlignment="1">
      <alignment horizontal="center"/>
      <protection/>
    </xf>
    <xf numFmtId="49" fontId="7" fillId="0" borderId="0" xfId="20" applyNumberFormat="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muž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5">
      <selection activeCell="P30" sqref="P30"/>
    </sheetView>
  </sheetViews>
  <sheetFormatPr defaultColWidth="9.140625" defaultRowHeight="12.75"/>
  <cols>
    <col min="1" max="1" width="4.28125" style="0" customWidth="1"/>
    <col min="2" max="2" width="24.8515625" style="8" bestFit="1" customWidth="1"/>
    <col min="3" max="3" width="5.8515625" style="6" bestFit="1" customWidth="1"/>
    <col min="4" max="4" width="28.7109375" style="6" bestFit="1" customWidth="1"/>
    <col min="5" max="5" width="4.28125" style="6" bestFit="1" customWidth="1"/>
    <col min="6" max="8" width="3.57421875" style="6" bestFit="1" customWidth="1"/>
    <col min="9" max="9" width="2.421875" style="6" bestFit="1" customWidth="1"/>
    <col min="10" max="10" width="3.57421875" style="6" bestFit="1" customWidth="1"/>
    <col min="11" max="11" width="4.28125" style="6" customWidth="1"/>
    <col min="12" max="12" width="5.28125" style="6" bestFit="1" customWidth="1"/>
    <col min="13" max="13" width="8.7109375" style="6" customWidth="1"/>
  </cols>
  <sheetData>
    <row r="1" spans="1:13" ht="33.75" customHeight="1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18" customFormat="1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3"/>
      <c r="M2" s="3"/>
    </row>
    <row r="3" spans="1:13" ht="27.75">
      <c r="A3" s="89" t="s">
        <v>26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23.25">
      <c r="A4" s="92" t="s">
        <v>27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s="14" customFormat="1" ht="12.75">
      <c r="A5" s="15"/>
      <c r="B5" s="13"/>
      <c r="D5" s="16"/>
      <c r="E5" s="16"/>
      <c r="F5" s="16"/>
      <c r="G5" s="16"/>
      <c r="H5" s="16"/>
      <c r="I5" s="16"/>
      <c r="J5" s="17"/>
      <c r="K5" s="15"/>
    </row>
    <row r="6" spans="1:13" ht="18">
      <c r="A6" s="91" t="s">
        <v>71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1" s="14" customFormat="1" ht="12.75">
      <c r="A7" s="15"/>
      <c r="B7" s="13"/>
      <c r="D7" s="16"/>
      <c r="E7" s="16"/>
      <c r="F7" s="16"/>
      <c r="G7" s="16"/>
      <c r="H7" s="16"/>
      <c r="I7" s="16"/>
      <c r="J7" s="17"/>
      <c r="K7" s="15"/>
    </row>
    <row r="8" spans="1:13" s="19" customFormat="1" ht="15">
      <c r="A8" s="88" t="s">
        <v>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s="19" customFormat="1" ht="15.75" hidden="1">
      <c r="A9" s="88" t="s">
        <v>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21"/>
      <c r="M9" s="20"/>
    </row>
    <row r="10" spans="1:13" ht="13.5" thickBot="1">
      <c r="A10" s="1"/>
      <c r="B10" s="12"/>
      <c r="C10" s="10"/>
      <c r="E10" s="10"/>
      <c r="F10" s="10"/>
      <c r="G10" s="10"/>
      <c r="H10" s="10"/>
      <c r="I10" s="10"/>
      <c r="J10" s="10"/>
      <c r="K10" s="10"/>
      <c r="L10" s="11"/>
      <c r="M10" s="9"/>
    </row>
    <row r="11" spans="1:13" s="13" customFormat="1" ht="13.5" thickBot="1">
      <c r="A11" s="23" t="s">
        <v>2</v>
      </c>
      <c r="B11" s="30" t="s">
        <v>3</v>
      </c>
      <c r="C11" s="23" t="s">
        <v>4</v>
      </c>
      <c r="D11" s="30" t="s">
        <v>13</v>
      </c>
      <c r="E11" s="23" t="s">
        <v>6</v>
      </c>
      <c r="F11" s="23">
        <v>5</v>
      </c>
      <c r="G11" s="23">
        <v>4</v>
      </c>
      <c r="H11" s="23">
        <v>3</v>
      </c>
      <c r="I11" s="23">
        <v>2</v>
      </c>
      <c r="J11" s="23">
        <v>0</v>
      </c>
      <c r="K11" s="23" t="s">
        <v>7</v>
      </c>
      <c r="L11" s="24" t="s">
        <v>8</v>
      </c>
      <c r="M11" s="23" t="s">
        <v>9</v>
      </c>
    </row>
    <row r="12" spans="1:13" s="6" customFormat="1" ht="13.5" thickBot="1">
      <c r="A12" s="32">
        <v>1</v>
      </c>
      <c r="B12" s="33" t="s">
        <v>90</v>
      </c>
      <c r="C12" s="25">
        <v>1952</v>
      </c>
      <c r="D12" s="34" t="s">
        <v>57</v>
      </c>
      <c r="E12" s="26">
        <v>50</v>
      </c>
      <c r="F12" s="27">
        <v>43</v>
      </c>
      <c r="G12" s="27">
        <v>6</v>
      </c>
      <c r="H12" s="27">
        <v>1</v>
      </c>
      <c r="I12" s="27">
        <v>0</v>
      </c>
      <c r="J12" s="27">
        <v>0</v>
      </c>
      <c r="K12" s="28">
        <v>0</v>
      </c>
      <c r="L12" s="29">
        <v>5.23</v>
      </c>
      <c r="M12" s="35">
        <f aca="true" t="shared" si="0" ref="M12:M44">SUM(+F12*5+G12*4+H12*3+I12*2-K12)</f>
        <v>242</v>
      </c>
    </row>
    <row r="13" spans="1:13" s="6" customFormat="1" ht="12.75">
      <c r="A13" s="31">
        <v>2</v>
      </c>
      <c r="B13" s="33" t="s">
        <v>92</v>
      </c>
      <c r="C13" s="25">
        <v>1951</v>
      </c>
      <c r="D13" s="34" t="s">
        <v>93</v>
      </c>
      <c r="E13" s="26">
        <v>50</v>
      </c>
      <c r="F13" s="27">
        <v>42</v>
      </c>
      <c r="G13" s="27">
        <v>8</v>
      </c>
      <c r="H13" s="27">
        <v>0</v>
      </c>
      <c r="I13" s="27">
        <v>0</v>
      </c>
      <c r="J13" s="27">
        <v>0</v>
      </c>
      <c r="K13" s="28">
        <v>0</v>
      </c>
      <c r="L13" s="29">
        <v>5.11</v>
      </c>
      <c r="M13" s="35">
        <f>SUM(+F13*5+G13*4+H13*3+I13*2-K13)</f>
        <v>242</v>
      </c>
    </row>
    <row r="14" spans="1:13" s="6" customFormat="1" ht="14.25" customHeight="1">
      <c r="A14" s="15">
        <v>3</v>
      </c>
      <c r="B14" s="33" t="s">
        <v>41</v>
      </c>
      <c r="C14" s="25">
        <v>1955</v>
      </c>
      <c r="D14" s="34" t="s">
        <v>89</v>
      </c>
      <c r="E14" s="26">
        <v>50</v>
      </c>
      <c r="F14" s="27">
        <v>40</v>
      </c>
      <c r="G14" s="27">
        <v>8</v>
      </c>
      <c r="H14" s="27">
        <v>2</v>
      </c>
      <c r="I14" s="27">
        <v>0</v>
      </c>
      <c r="J14" s="27">
        <v>0</v>
      </c>
      <c r="K14" s="28">
        <v>0</v>
      </c>
      <c r="L14" s="29">
        <v>5.1</v>
      </c>
      <c r="M14" s="35">
        <f aca="true" t="shared" si="1" ref="M14:M84">SUM(+F14*5+G14*4+H14*3+I14*2-K14)</f>
        <v>238</v>
      </c>
    </row>
    <row r="15" spans="1:13" s="6" customFormat="1" ht="13.5" thickBot="1">
      <c r="A15" s="32">
        <v>4</v>
      </c>
      <c r="B15" s="33" t="s">
        <v>114</v>
      </c>
      <c r="C15" s="25">
        <v>1956</v>
      </c>
      <c r="D15" s="34" t="s">
        <v>115</v>
      </c>
      <c r="E15" s="26">
        <v>50</v>
      </c>
      <c r="F15" s="27">
        <v>38</v>
      </c>
      <c r="G15" s="27">
        <v>12</v>
      </c>
      <c r="H15" s="27">
        <v>0</v>
      </c>
      <c r="I15" s="27">
        <v>0</v>
      </c>
      <c r="J15" s="27">
        <v>0</v>
      </c>
      <c r="K15" s="28">
        <v>0</v>
      </c>
      <c r="L15" s="29">
        <v>5.25</v>
      </c>
      <c r="M15" s="35">
        <f t="shared" si="0"/>
        <v>238</v>
      </c>
    </row>
    <row r="16" spans="1:13" s="6" customFormat="1" ht="13.5" thickBot="1">
      <c r="A16" s="31">
        <v>5</v>
      </c>
      <c r="B16" s="33" t="s">
        <v>58</v>
      </c>
      <c r="C16" s="87">
        <v>1974</v>
      </c>
      <c r="D16" s="85" t="s">
        <v>57</v>
      </c>
      <c r="E16" s="26">
        <v>50</v>
      </c>
      <c r="F16" s="27">
        <v>36</v>
      </c>
      <c r="G16" s="27">
        <v>14</v>
      </c>
      <c r="H16" s="27">
        <v>0</v>
      </c>
      <c r="I16" s="27">
        <v>0</v>
      </c>
      <c r="J16" s="27">
        <v>0</v>
      </c>
      <c r="K16" s="28">
        <v>0</v>
      </c>
      <c r="L16" s="29">
        <v>5</v>
      </c>
      <c r="M16" s="35">
        <f>SUM(+F16*5+G16*4+H16*3+I16*2-K16)</f>
        <v>236</v>
      </c>
    </row>
    <row r="17" spans="1:13" s="6" customFormat="1" ht="13.5" thickBot="1">
      <c r="A17" s="31">
        <v>6</v>
      </c>
      <c r="B17" s="33" t="s">
        <v>34</v>
      </c>
      <c r="C17" s="25">
        <v>1948</v>
      </c>
      <c r="D17" s="34" t="s">
        <v>24</v>
      </c>
      <c r="E17" s="26">
        <v>48</v>
      </c>
      <c r="F17" s="27">
        <v>37</v>
      </c>
      <c r="G17" s="27">
        <v>12</v>
      </c>
      <c r="H17" s="27">
        <v>1</v>
      </c>
      <c r="I17" s="27">
        <v>0</v>
      </c>
      <c r="J17" s="27">
        <v>0</v>
      </c>
      <c r="K17" s="28">
        <v>0</v>
      </c>
      <c r="L17" s="29">
        <v>5.11</v>
      </c>
      <c r="M17" s="35">
        <f>SUM(+F17*5+G17*4+H17*3+I17*2-K17)</f>
        <v>236</v>
      </c>
    </row>
    <row r="18" spans="1:13" s="6" customFormat="1" ht="12.75">
      <c r="A18" s="31">
        <v>7</v>
      </c>
      <c r="B18" s="33" t="s">
        <v>66</v>
      </c>
      <c r="C18" s="25">
        <v>1974</v>
      </c>
      <c r="D18" s="38" t="s">
        <v>43</v>
      </c>
      <c r="E18" s="26">
        <v>50</v>
      </c>
      <c r="F18" s="27">
        <v>37</v>
      </c>
      <c r="G18" s="27">
        <v>9</v>
      </c>
      <c r="H18" s="27">
        <v>4</v>
      </c>
      <c r="I18" s="27">
        <v>0</v>
      </c>
      <c r="J18" s="27">
        <v>0</v>
      </c>
      <c r="K18" s="28">
        <v>0</v>
      </c>
      <c r="L18" s="29">
        <v>5.15</v>
      </c>
      <c r="M18" s="35">
        <f t="shared" si="0"/>
        <v>233</v>
      </c>
    </row>
    <row r="19" spans="1:13" s="6" customFormat="1" ht="13.5" thickBot="1">
      <c r="A19" s="32">
        <v>8</v>
      </c>
      <c r="B19" s="33" t="s">
        <v>88</v>
      </c>
      <c r="C19" s="25">
        <v>1955</v>
      </c>
      <c r="D19" s="34" t="s">
        <v>89</v>
      </c>
      <c r="E19" s="26">
        <v>49</v>
      </c>
      <c r="F19" s="27">
        <v>36</v>
      </c>
      <c r="G19" s="27">
        <v>11</v>
      </c>
      <c r="H19" s="27">
        <v>3</v>
      </c>
      <c r="I19" s="27">
        <v>0</v>
      </c>
      <c r="J19" s="27">
        <v>0</v>
      </c>
      <c r="K19" s="28">
        <v>0</v>
      </c>
      <c r="L19" s="29">
        <v>5.15</v>
      </c>
      <c r="M19" s="35">
        <f t="shared" si="0"/>
        <v>233</v>
      </c>
    </row>
    <row r="20" spans="1:13" s="6" customFormat="1" ht="12.75">
      <c r="A20" s="31">
        <v>9</v>
      </c>
      <c r="B20" s="33" t="s">
        <v>118</v>
      </c>
      <c r="C20" s="25">
        <v>1973</v>
      </c>
      <c r="D20" s="34" t="s">
        <v>119</v>
      </c>
      <c r="E20" s="26">
        <v>49</v>
      </c>
      <c r="F20" s="27">
        <v>36</v>
      </c>
      <c r="G20" s="27">
        <v>10</v>
      </c>
      <c r="H20" s="27">
        <v>4</v>
      </c>
      <c r="I20" s="27">
        <v>0</v>
      </c>
      <c r="J20" s="27">
        <v>0</v>
      </c>
      <c r="K20" s="28">
        <v>0</v>
      </c>
      <c r="L20" s="29">
        <v>5.14</v>
      </c>
      <c r="M20" s="35">
        <f t="shared" si="0"/>
        <v>232</v>
      </c>
    </row>
    <row r="21" spans="1:13" s="6" customFormat="1" ht="13.5" thickBot="1">
      <c r="A21" s="32">
        <v>10</v>
      </c>
      <c r="B21" s="33" t="s">
        <v>33</v>
      </c>
      <c r="C21" s="25">
        <v>1955</v>
      </c>
      <c r="D21" s="38" t="s">
        <v>21</v>
      </c>
      <c r="E21" s="26">
        <v>50</v>
      </c>
      <c r="F21" s="27">
        <v>38</v>
      </c>
      <c r="G21" s="27">
        <v>10</v>
      </c>
      <c r="H21" s="27">
        <v>0</v>
      </c>
      <c r="I21" s="27">
        <v>0</v>
      </c>
      <c r="J21" s="27">
        <v>2</v>
      </c>
      <c r="K21" s="28">
        <v>0</v>
      </c>
      <c r="L21" s="29">
        <v>5.18</v>
      </c>
      <c r="M21" s="35">
        <f t="shared" si="0"/>
        <v>230</v>
      </c>
    </row>
    <row r="22" spans="1:13" s="6" customFormat="1" ht="12.75">
      <c r="A22" s="31">
        <v>11</v>
      </c>
      <c r="B22" s="33" t="s">
        <v>69</v>
      </c>
      <c r="C22" s="25">
        <v>1974</v>
      </c>
      <c r="D22" s="34" t="s">
        <v>89</v>
      </c>
      <c r="E22" s="26">
        <v>50</v>
      </c>
      <c r="F22" s="27">
        <v>37</v>
      </c>
      <c r="G22" s="27">
        <v>8</v>
      </c>
      <c r="H22" s="27">
        <v>4</v>
      </c>
      <c r="I22" s="27">
        <v>0</v>
      </c>
      <c r="J22" s="27">
        <v>1</v>
      </c>
      <c r="K22" s="28">
        <v>0</v>
      </c>
      <c r="L22" s="29">
        <v>5.22</v>
      </c>
      <c r="M22" s="35">
        <f t="shared" si="0"/>
        <v>229</v>
      </c>
    </row>
    <row r="23" spans="1:13" s="6" customFormat="1" ht="13.5" thickBot="1">
      <c r="A23" s="32">
        <v>12</v>
      </c>
      <c r="B23" s="36" t="s">
        <v>23</v>
      </c>
      <c r="C23" s="25">
        <v>1941</v>
      </c>
      <c r="D23" s="37" t="s">
        <v>30</v>
      </c>
      <c r="E23" s="26">
        <v>50</v>
      </c>
      <c r="F23" s="27">
        <v>39</v>
      </c>
      <c r="G23" s="27">
        <v>7</v>
      </c>
      <c r="H23" s="27">
        <v>1</v>
      </c>
      <c r="I23" s="27">
        <v>1</v>
      </c>
      <c r="J23" s="27">
        <v>2</v>
      </c>
      <c r="K23" s="28">
        <v>0</v>
      </c>
      <c r="L23" s="29">
        <v>5.2</v>
      </c>
      <c r="M23" s="35">
        <f t="shared" si="0"/>
        <v>228</v>
      </c>
    </row>
    <row r="24" spans="1:13" s="6" customFormat="1" ht="12.75">
      <c r="A24" s="31">
        <v>13</v>
      </c>
      <c r="B24" s="33" t="s">
        <v>61</v>
      </c>
      <c r="C24" s="25">
        <v>1950</v>
      </c>
      <c r="D24" s="34" t="s">
        <v>30</v>
      </c>
      <c r="E24" s="26">
        <v>49</v>
      </c>
      <c r="F24" s="27">
        <v>29</v>
      </c>
      <c r="G24" s="27">
        <v>19</v>
      </c>
      <c r="H24" s="27">
        <v>2</v>
      </c>
      <c r="I24" s="27">
        <v>0</v>
      </c>
      <c r="J24" s="27">
        <v>0</v>
      </c>
      <c r="K24" s="28">
        <v>0</v>
      </c>
      <c r="L24" s="29">
        <v>4.53</v>
      </c>
      <c r="M24" s="35">
        <f>SUM(+F24*5+G24*4+H24*3+I24*2-K24)</f>
        <v>227</v>
      </c>
    </row>
    <row r="25" spans="1:13" s="6" customFormat="1" ht="13.5" thickBot="1">
      <c r="A25" s="32">
        <v>14</v>
      </c>
      <c r="B25" s="33" t="s">
        <v>116</v>
      </c>
      <c r="C25" s="25">
        <v>1974</v>
      </c>
      <c r="D25" s="34" t="s">
        <v>117</v>
      </c>
      <c r="E25" s="26">
        <v>50</v>
      </c>
      <c r="F25" s="27">
        <v>32</v>
      </c>
      <c r="G25" s="27">
        <v>13</v>
      </c>
      <c r="H25" s="27">
        <v>4</v>
      </c>
      <c r="I25" s="27">
        <v>1</v>
      </c>
      <c r="J25" s="27">
        <v>0</v>
      </c>
      <c r="K25" s="28">
        <v>0</v>
      </c>
      <c r="L25" s="29">
        <v>4.57</v>
      </c>
      <c r="M25" s="35">
        <f t="shared" si="0"/>
        <v>226</v>
      </c>
    </row>
    <row r="26" spans="1:13" s="6" customFormat="1" ht="12.75">
      <c r="A26" s="31">
        <v>15</v>
      </c>
      <c r="B26" s="33" t="s">
        <v>51</v>
      </c>
      <c r="C26" s="25">
        <v>1954</v>
      </c>
      <c r="D26" s="38" t="s">
        <v>43</v>
      </c>
      <c r="E26" s="26">
        <v>50</v>
      </c>
      <c r="F26" s="27">
        <v>32</v>
      </c>
      <c r="G26" s="27">
        <v>9</v>
      </c>
      <c r="H26" s="27">
        <v>9</v>
      </c>
      <c r="I26" s="27">
        <v>0</v>
      </c>
      <c r="J26" s="27">
        <v>0</v>
      </c>
      <c r="K26" s="28">
        <v>0</v>
      </c>
      <c r="L26" s="29">
        <v>5.16</v>
      </c>
      <c r="M26" s="35">
        <f>SUM(+F26*5+G26*4+H26*3+I26*2-K26)</f>
        <v>223</v>
      </c>
    </row>
    <row r="27" spans="1:13" ht="13.5" thickBot="1">
      <c r="A27" s="32">
        <v>16</v>
      </c>
      <c r="B27" s="33" t="s">
        <v>70</v>
      </c>
      <c r="C27" s="25">
        <v>1982</v>
      </c>
      <c r="D27" s="34" t="s">
        <v>91</v>
      </c>
      <c r="E27" s="26">
        <v>49</v>
      </c>
      <c r="F27" s="27">
        <v>29</v>
      </c>
      <c r="G27" s="27">
        <v>17</v>
      </c>
      <c r="H27" s="27">
        <v>3</v>
      </c>
      <c r="I27" s="27">
        <v>0</v>
      </c>
      <c r="J27" s="27">
        <v>1</v>
      </c>
      <c r="K27" s="28">
        <v>0</v>
      </c>
      <c r="L27" s="29">
        <v>5.15</v>
      </c>
      <c r="M27" s="35">
        <f t="shared" si="0"/>
        <v>222</v>
      </c>
    </row>
    <row r="28" spans="1:13" ht="12.75">
      <c r="A28" s="31">
        <v>17</v>
      </c>
      <c r="B28" s="33" t="s">
        <v>55</v>
      </c>
      <c r="C28" s="25">
        <v>1966</v>
      </c>
      <c r="D28" s="38" t="s">
        <v>54</v>
      </c>
      <c r="E28" s="26">
        <v>48</v>
      </c>
      <c r="F28" s="27">
        <v>31</v>
      </c>
      <c r="G28" s="27">
        <v>15</v>
      </c>
      <c r="H28" s="27">
        <v>2</v>
      </c>
      <c r="I28" s="27">
        <v>0</v>
      </c>
      <c r="J28" s="27">
        <v>2</v>
      </c>
      <c r="K28" s="28">
        <v>0</v>
      </c>
      <c r="L28" s="29">
        <v>5.08</v>
      </c>
      <c r="M28" s="35">
        <f t="shared" si="0"/>
        <v>221</v>
      </c>
    </row>
    <row r="29" spans="1:13" ht="13.5" thickBot="1">
      <c r="A29" s="32">
        <v>18</v>
      </c>
      <c r="B29" s="33" t="s">
        <v>56</v>
      </c>
      <c r="C29" s="25">
        <v>1960</v>
      </c>
      <c r="D29" s="38" t="s">
        <v>57</v>
      </c>
      <c r="E29" s="26">
        <v>50</v>
      </c>
      <c r="F29" s="27">
        <v>28</v>
      </c>
      <c r="G29" s="27">
        <v>17</v>
      </c>
      <c r="H29" s="27">
        <v>3</v>
      </c>
      <c r="I29" s="27">
        <v>0</v>
      </c>
      <c r="J29" s="27">
        <v>2</v>
      </c>
      <c r="K29" s="28">
        <v>0</v>
      </c>
      <c r="L29" s="29">
        <v>5.04</v>
      </c>
      <c r="M29" s="35">
        <f t="shared" si="0"/>
        <v>217</v>
      </c>
    </row>
    <row r="30" spans="1:13" ht="12.75">
      <c r="A30" s="31">
        <v>19</v>
      </c>
      <c r="B30" s="33" t="s">
        <v>25</v>
      </c>
      <c r="C30" s="25">
        <v>1984</v>
      </c>
      <c r="D30" s="38" t="s">
        <v>24</v>
      </c>
      <c r="E30" s="26">
        <v>47</v>
      </c>
      <c r="F30" s="27">
        <v>26</v>
      </c>
      <c r="G30" s="27">
        <v>16</v>
      </c>
      <c r="H30" s="27">
        <v>7</v>
      </c>
      <c r="I30" s="27">
        <v>0</v>
      </c>
      <c r="J30" s="27">
        <v>1</v>
      </c>
      <c r="K30" s="28">
        <v>0</v>
      </c>
      <c r="L30" s="29">
        <v>5.12</v>
      </c>
      <c r="M30" s="35">
        <f>SUM(+F30*5+G30*4+H30*3+I30*2-K30)</f>
        <v>215</v>
      </c>
    </row>
    <row r="31" spans="1:13" ht="13.5" thickBot="1">
      <c r="A31" s="32">
        <v>20</v>
      </c>
      <c r="B31" s="33" t="s">
        <v>31</v>
      </c>
      <c r="C31" s="25">
        <v>1957</v>
      </c>
      <c r="D31" s="38" t="s">
        <v>62</v>
      </c>
      <c r="E31" s="26">
        <v>43</v>
      </c>
      <c r="F31" s="27">
        <v>20</v>
      </c>
      <c r="G31" s="27">
        <v>22</v>
      </c>
      <c r="H31" s="27">
        <v>8</v>
      </c>
      <c r="I31" s="27">
        <v>0</v>
      </c>
      <c r="J31" s="27">
        <v>0</v>
      </c>
      <c r="K31" s="28">
        <v>0</v>
      </c>
      <c r="L31" s="29">
        <v>5.06</v>
      </c>
      <c r="M31" s="35">
        <f t="shared" si="0"/>
        <v>212</v>
      </c>
    </row>
    <row r="32" spans="1:13" ht="12.75">
      <c r="A32" s="31">
        <v>21</v>
      </c>
      <c r="B32" s="33" t="s">
        <v>32</v>
      </c>
      <c r="C32" s="25">
        <v>1933</v>
      </c>
      <c r="D32" s="38" t="s">
        <v>20</v>
      </c>
      <c r="E32" s="26">
        <v>35</v>
      </c>
      <c r="F32" s="27">
        <v>26</v>
      </c>
      <c r="G32" s="27">
        <v>18</v>
      </c>
      <c r="H32" s="27">
        <v>3</v>
      </c>
      <c r="I32" s="27">
        <v>0</v>
      </c>
      <c r="J32" s="27">
        <v>3</v>
      </c>
      <c r="K32" s="28">
        <v>0</v>
      </c>
      <c r="L32" s="29">
        <v>5.28</v>
      </c>
      <c r="M32" s="35">
        <f>SUM(+F32*5+G32*4+H32*3+I32*2-K32)</f>
        <v>211</v>
      </c>
    </row>
    <row r="33" spans="1:13" ht="13.5" thickBot="1">
      <c r="A33" s="32">
        <v>22</v>
      </c>
      <c r="B33" s="33" t="s">
        <v>86</v>
      </c>
      <c r="C33" s="25">
        <v>1976</v>
      </c>
      <c r="D33" s="34" t="s">
        <v>87</v>
      </c>
      <c r="E33" s="26">
        <v>48</v>
      </c>
      <c r="F33" s="27">
        <v>24</v>
      </c>
      <c r="G33" s="27">
        <v>17</v>
      </c>
      <c r="H33" s="27">
        <v>5</v>
      </c>
      <c r="I33" s="27">
        <v>0</v>
      </c>
      <c r="J33" s="27">
        <v>4</v>
      </c>
      <c r="K33" s="28">
        <v>0</v>
      </c>
      <c r="L33" s="29">
        <v>5.18</v>
      </c>
      <c r="M33" s="35">
        <f t="shared" si="1"/>
        <v>203</v>
      </c>
    </row>
    <row r="34" spans="1:13" ht="12.75">
      <c r="A34" s="31">
        <v>23</v>
      </c>
      <c r="B34" s="33" t="s">
        <v>44</v>
      </c>
      <c r="C34" s="25">
        <v>1954</v>
      </c>
      <c r="D34" s="34" t="s">
        <v>22</v>
      </c>
      <c r="E34" s="26">
        <v>47</v>
      </c>
      <c r="F34" s="27">
        <v>19</v>
      </c>
      <c r="G34" s="27">
        <v>22</v>
      </c>
      <c r="H34" s="27">
        <v>5</v>
      </c>
      <c r="I34" s="27">
        <v>0</v>
      </c>
      <c r="J34" s="27">
        <v>4</v>
      </c>
      <c r="K34" s="28">
        <v>0</v>
      </c>
      <c r="L34" s="29">
        <v>5.27</v>
      </c>
      <c r="M34" s="35">
        <f t="shared" si="0"/>
        <v>198</v>
      </c>
    </row>
    <row r="35" spans="1:13" ht="13.5" thickBot="1">
      <c r="A35" s="32">
        <v>24</v>
      </c>
      <c r="B35" s="33" t="s">
        <v>59</v>
      </c>
      <c r="C35" s="25">
        <v>1979</v>
      </c>
      <c r="D35" s="34" t="s">
        <v>112</v>
      </c>
      <c r="E35" s="26">
        <v>49</v>
      </c>
      <c r="F35" s="27">
        <v>20</v>
      </c>
      <c r="G35" s="27">
        <v>13</v>
      </c>
      <c r="H35" s="27">
        <v>13</v>
      </c>
      <c r="I35" s="27">
        <v>3</v>
      </c>
      <c r="J35" s="27">
        <v>1</v>
      </c>
      <c r="K35" s="28">
        <v>0</v>
      </c>
      <c r="L35" s="29">
        <v>5.15</v>
      </c>
      <c r="M35" s="35">
        <f>SUM(+F35*5+G35*4+H35*3+I35*2-K35)</f>
        <v>197</v>
      </c>
    </row>
    <row r="36" spans="1:13" ht="12.75">
      <c r="A36" s="31">
        <v>25</v>
      </c>
      <c r="B36" s="33" t="s">
        <v>60</v>
      </c>
      <c r="C36" s="25">
        <v>1971</v>
      </c>
      <c r="D36" s="38" t="s">
        <v>57</v>
      </c>
      <c r="E36" s="26">
        <v>49</v>
      </c>
      <c r="F36" s="27">
        <v>19</v>
      </c>
      <c r="G36" s="27">
        <v>17</v>
      </c>
      <c r="H36" s="27">
        <v>6</v>
      </c>
      <c r="I36" s="27">
        <v>1</v>
      </c>
      <c r="J36" s="27">
        <v>7</v>
      </c>
      <c r="K36" s="28">
        <v>0</v>
      </c>
      <c r="L36" s="29">
        <v>5.23</v>
      </c>
      <c r="M36" s="35">
        <f>SUM(+F36*5+G36*4+H36*3+I36*2-K36)</f>
        <v>183</v>
      </c>
    </row>
    <row r="37" spans="1:13" ht="13.5" thickBot="1">
      <c r="A37" s="32">
        <v>26</v>
      </c>
      <c r="B37" s="33" t="s">
        <v>53</v>
      </c>
      <c r="C37" s="25">
        <v>1961</v>
      </c>
      <c r="D37" s="34" t="s">
        <v>54</v>
      </c>
      <c r="E37" s="26">
        <v>39</v>
      </c>
      <c r="F37" s="27">
        <v>15</v>
      </c>
      <c r="G37" s="27">
        <v>16</v>
      </c>
      <c r="H37" s="27">
        <v>7</v>
      </c>
      <c r="I37" s="27">
        <v>4</v>
      </c>
      <c r="J37" s="27">
        <v>8</v>
      </c>
      <c r="K37" s="28">
        <v>0</v>
      </c>
      <c r="L37" s="29">
        <v>5.25</v>
      </c>
      <c r="M37" s="35">
        <f>SUM(+F37*5+G37*4+H37*3+I37*2-K37)</f>
        <v>168</v>
      </c>
    </row>
    <row r="38" spans="1:13" ht="12.75">
      <c r="A38" s="31">
        <v>27</v>
      </c>
      <c r="B38" s="33" t="s">
        <v>111</v>
      </c>
      <c r="C38" s="86">
        <v>1951</v>
      </c>
      <c r="D38" s="34" t="s">
        <v>112</v>
      </c>
      <c r="E38" s="26">
        <v>44</v>
      </c>
      <c r="F38" s="27">
        <v>10</v>
      </c>
      <c r="G38" s="27">
        <v>23</v>
      </c>
      <c r="H38" s="27">
        <v>7</v>
      </c>
      <c r="I38" s="27">
        <v>2</v>
      </c>
      <c r="J38" s="27">
        <v>8</v>
      </c>
      <c r="K38" s="28">
        <v>0</v>
      </c>
      <c r="L38" s="29">
        <v>5.24</v>
      </c>
      <c r="M38" s="35">
        <f t="shared" si="0"/>
        <v>167</v>
      </c>
    </row>
    <row r="39" spans="1:13" ht="13.5" thickBot="1">
      <c r="A39" s="32">
        <v>28</v>
      </c>
      <c r="B39" s="33" t="s">
        <v>113</v>
      </c>
      <c r="C39" s="25">
        <v>1964</v>
      </c>
      <c r="D39" s="34" t="s">
        <v>112</v>
      </c>
      <c r="E39" s="26">
        <v>45</v>
      </c>
      <c r="F39" s="27">
        <v>15</v>
      </c>
      <c r="G39" s="27">
        <v>15</v>
      </c>
      <c r="H39" s="27">
        <v>9</v>
      </c>
      <c r="I39" s="27">
        <v>2</v>
      </c>
      <c r="J39" s="27">
        <v>9</v>
      </c>
      <c r="K39" s="28">
        <v>0</v>
      </c>
      <c r="L39" s="29">
        <v>5.05</v>
      </c>
      <c r="M39" s="35">
        <f t="shared" si="0"/>
        <v>166</v>
      </c>
    </row>
    <row r="40" spans="1:13" ht="12.75">
      <c r="A40" s="31">
        <v>29</v>
      </c>
      <c r="B40" s="33" t="s">
        <v>40</v>
      </c>
      <c r="C40" s="25">
        <v>1950</v>
      </c>
      <c r="D40" s="38" t="s">
        <v>52</v>
      </c>
      <c r="E40" s="26">
        <v>50</v>
      </c>
      <c r="F40" s="27">
        <v>17</v>
      </c>
      <c r="G40" s="27">
        <v>11</v>
      </c>
      <c r="H40" s="27">
        <v>11</v>
      </c>
      <c r="I40" s="27">
        <v>1</v>
      </c>
      <c r="J40" s="27">
        <v>10</v>
      </c>
      <c r="K40" s="28">
        <v>0</v>
      </c>
      <c r="L40" s="29">
        <v>4.56</v>
      </c>
      <c r="M40" s="35">
        <f t="shared" si="0"/>
        <v>164</v>
      </c>
    </row>
    <row r="41" spans="1:13" ht="13.5" thickBot="1">
      <c r="A41" s="32">
        <v>30</v>
      </c>
      <c r="B41" s="33" t="s">
        <v>49</v>
      </c>
      <c r="C41" s="25">
        <v>1953</v>
      </c>
      <c r="D41" s="38" t="s">
        <v>50</v>
      </c>
      <c r="E41" s="26">
        <v>42</v>
      </c>
      <c r="F41" s="27">
        <v>9</v>
      </c>
      <c r="G41" s="27">
        <v>19</v>
      </c>
      <c r="H41" s="27">
        <v>10</v>
      </c>
      <c r="I41" s="27">
        <v>2</v>
      </c>
      <c r="J41" s="27">
        <v>10</v>
      </c>
      <c r="K41" s="28">
        <v>0</v>
      </c>
      <c r="L41" s="29">
        <v>4.56</v>
      </c>
      <c r="M41" s="35">
        <f>SUM(+F41*5+G41*4+H41*3+I41*2-K41)</f>
        <v>155</v>
      </c>
    </row>
    <row r="42" spans="1:13" ht="12.75">
      <c r="A42" s="31">
        <v>31</v>
      </c>
      <c r="B42" s="33" t="s">
        <v>84</v>
      </c>
      <c r="C42" s="25">
        <v>1981</v>
      </c>
      <c r="D42" s="34" t="s">
        <v>85</v>
      </c>
      <c r="E42" s="26">
        <v>33</v>
      </c>
      <c r="F42" s="27">
        <v>10</v>
      </c>
      <c r="G42" s="27">
        <v>15</v>
      </c>
      <c r="H42" s="27">
        <v>9</v>
      </c>
      <c r="I42" s="27">
        <v>2</v>
      </c>
      <c r="J42" s="27">
        <v>14</v>
      </c>
      <c r="K42" s="28">
        <v>0</v>
      </c>
      <c r="L42" s="29">
        <v>5.25</v>
      </c>
      <c r="M42" s="35">
        <f t="shared" si="0"/>
        <v>141</v>
      </c>
    </row>
    <row r="43" spans="1:13" ht="13.5" thickBot="1">
      <c r="A43" s="32">
        <v>32</v>
      </c>
      <c r="B43" s="33"/>
      <c r="C43" s="25"/>
      <c r="D43" s="34"/>
      <c r="E43" s="26"/>
      <c r="F43" s="27"/>
      <c r="G43" s="27"/>
      <c r="H43" s="27"/>
      <c r="I43" s="27"/>
      <c r="J43" s="27"/>
      <c r="K43" s="28"/>
      <c r="L43" s="29"/>
      <c r="M43" s="35">
        <f t="shared" si="0"/>
        <v>0</v>
      </c>
    </row>
    <row r="44" spans="1:13" ht="12.75">
      <c r="A44" s="31">
        <v>33</v>
      </c>
      <c r="B44" s="33"/>
      <c r="C44" s="25"/>
      <c r="D44" s="38"/>
      <c r="E44" s="26"/>
      <c r="F44" s="27"/>
      <c r="G44" s="27"/>
      <c r="H44" s="27"/>
      <c r="I44" s="27"/>
      <c r="J44" s="27"/>
      <c r="K44" s="28"/>
      <c r="L44" s="29"/>
      <c r="M44" s="35">
        <f t="shared" si="0"/>
        <v>0</v>
      </c>
    </row>
    <row r="45" spans="1:13" ht="13.5" thickBot="1">
      <c r="A45" s="32">
        <v>34</v>
      </c>
      <c r="B45" s="33"/>
      <c r="C45" s="25"/>
      <c r="D45" s="34"/>
      <c r="E45" s="26"/>
      <c r="F45" s="27"/>
      <c r="G45" s="27"/>
      <c r="H45" s="27"/>
      <c r="I45" s="27"/>
      <c r="J45" s="27"/>
      <c r="K45" s="28"/>
      <c r="L45" s="29"/>
      <c r="M45" s="35">
        <f t="shared" si="1"/>
        <v>0</v>
      </c>
    </row>
    <row r="46" spans="1:13" ht="12.75">
      <c r="A46" s="31">
        <v>35</v>
      </c>
      <c r="B46" s="33"/>
      <c r="C46" s="25"/>
      <c r="D46" s="34"/>
      <c r="E46" s="26"/>
      <c r="F46" s="27"/>
      <c r="G46" s="27"/>
      <c r="H46" s="27"/>
      <c r="I46" s="27"/>
      <c r="J46" s="27"/>
      <c r="K46" s="28"/>
      <c r="L46" s="29"/>
      <c r="M46" s="35">
        <f t="shared" si="1"/>
        <v>0</v>
      </c>
    </row>
    <row r="47" spans="1:13" ht="12.75">
      <c r="A47" s="32">
        <v>36</v>
      </c>
      <c r="B47" s="33"/>
      <c r="C47" s="25"/>
      <c r="D47" s="34"/>
      <c r="E47" s="26"/>
      <c r="F47" s="27"/>
      <c r="G47" s="27"/>
      <c r="H47" s="27"/>
      <c r="I47" s="27"/>
      <c r="J47" s="27"/>
      <c r="K47" s="28"/>
      <c r="L47" s="29"/>
      <c r="M47" s="35">
        <f t="shared" si="1"/>
        <v>0</v>
      </c>
    </row>
    <row r="48" spans="1:13" ht="12.75">
      <c r="A48" s="32">
        <v>37</v>
      </c>
      <c r="B48" s="33"/>
      <c r="C48" s="25"/>
      <c r="D48" s="34"/>
      <c r="E48" s="26"/>
      <c r="F48" s="27"/>
      <c r="G48" s="27"/>
      <c r="H48" s="27"/>
      <c r="I48" s="27"/>
      <c r="J48" s="27"/>
      <c r="K48" s="28"/>
      <c r="L48" s="29"/>
      <c r="M48" s="35">
        <f t="shared" si="1"/>
        <v>0</v>
      </c>
    </row>
    <row r="49" spans="1:13" ht="12.75">
      <c r="A49" s="32">
        <v>38</v>
      </c>
      <c r="B49" s="33"/>
      <c r="C49" s="25"/>
      <c r="D49" s="34"/>
      <c r="E49" s="26"/>
      <c r="F49" s="27"/>
      <c r="G49" s="27"/>
      <c r="H49" s="27"/>
      <c r="I49" s="27"/>
      <c r="J49" s="27"/>
      <c r="K49" s="28"/>
      <c r="L49" s="29"/>
      <c r="M49" s="35">
        <f t="shared" si="1"/>
        <v>0</v>
      </c>
    </row>
    <row r="50" spans="1:13" ht="12.75">
      <c r="A50" s="32">
        <v>39</v>
      </c>
      <c r="B50" s="33"/>
      <c r="C50" s="25"/>
      <c r="D50" s="34"/>
      <c r="E50" s="26"/>
      <c r="F50" s="27"/>
      <c r="G50" s="27"/>
      <c r="H50" s="27"/>
      <c r="I50" s="27"/>
      <c r="J50" s="27"/>
      <c r="K50" s="28"/>
      <c r="L50" s="29"/>
      <c r="M50" s="35">
        <f>SUM(+F50*5+G50*4+H50*3+I50*2-K50)</f>
        <v>0</v>
      </c>
    </row>
    <row r="51" spans="1:13" ht="12.75">
      <c r="A51" s="32">
        <v>40</v>
      </c>
      <c r="B51" s="33"/>
      <c r="C51" s="25"/>
      <c r="D51" s="34"/>
      <c r="E51" s="26"/>
      <c r="F51" s="27"/>
      <c r="G51" s="27"/>
      <c r="H51" s="27"/>
      <c r="I51" s="27"/>
      <c r="J51" s="27"/>
      <c r="K51" s="28"/>
      <c r="L51" s="29"/>
      <c r="M51" s="35">
        <f t="shared" si="1"/>
        <v>0</v>
      </c>
    </row>
    <row r="52" spans="1:13" ht="12.75">
      <c r="A52" s="32">
        <v>41</v>
      </c>
      <c r="B52" s="33"/>
      <c r="C52" s="25"/>
      <c r="D52" s="38"/>
      <c r="E52" s="26"/>
      <c r="F52" s="27"/>
      <c r="G52" s="27"/>
      <c r="H52" s="27"/>
      <c r="I52" s="27"/>
      <c r="J52" s="27"/>
      <c r="K52" s="28"/>
      <c r="L52" s="29"/>
      <c r="M52" s="35">
        <f t="shared" si="1"/>
        <v>0</v>
      </c>
    </row>
    <row r="53" spans="1:13" ht="12.75">
      <c r="A53" s="32">
        <v>42</v>
      </c>
      <c r="B53" s="33"/>
      <c r="C53" s="25"/>
      <c r="D53" s="34"/>
      <c r="E53" s="26"/>
      <c r="F53" s="27"/>
      <c r="G53" s="27"/>
      <c r="H53" s="27"/>
      <c r="I53" s="27"/>
      <c r="J53" s="27"/>
      <c r="K53" s="28"/>
      <c r="L53" s="29"/>
      <c r="M53" s="35">
        <f t="shared" si="1"/>
        <v>0</v>
      </c>
    </row>
    <row r="54" spans="1:13" ht="12.75">
      <c r="A54" s="32">
        <v>43</v>
      </c>
      <c r="B54" s="33"/>
      <c r="C54" s="25"/>
      <c r="D54" s="38"/>
      <c r="E54" s="26"/>
      <c r="F54" s="27"/>
      <c r="G54" s="27"/>
      <c r="H54" s="27"/>
      <c r="I54" s="27"/>
      <c r="J54" s="27"/>
      <c r="K54" s="28"/>
      <c r="L54" s="29"/>
      <c r="M54" s="35">
        <f t="shared" si="1"/>
        <v>0</v>
      </c>
    </row>
    <row r="55" spans="1:13" ht="12.75">
      <c r="A55" s="32">
        <v>44</v>
      </c>
      <c r="B55" s="33"/>
      <c r="C55" s="25"/>
      <c r="D55" s="34"/>
      <c r="E55" s="26"/>
      <c r="F55" s="27"/>
      <c r="G55" s="27"/>
      <c r="H55" s="27"/>
      <c r="I55" s="27"/>
      <c r="J55" s="27"/>
      <c r="K55" s="28"/>
      <c r="L55" s="29"/>
      <c r="M55" s="35">
        <f>SUM(+F55*5+G55*4+H55*3+I55*2-K55)</f>
        <v>0</v>
      </c>
    </row>
    <row r="56" spans="1:13" ht="12.75">
      <c r="A56" s="32">
        <v>45</v>
      </c>
      <c r="B56" s="33"/>
      <c r="C56" s="25"/>
      <c r="D56" s="34"/>
      <c r="E56" s="26"/>
      <c r="F56" s="27"/>
      <c r="G56" s="27"/>
      <c r="H56" s="27"/>
      <c r="I56" s="27"/>
      <c r="J56" s="27"/>
      <c r="K56" s="28"/>
      <c r="L56" s="29"/>
      <c r="M56" s="35">
        <f t="shared" si="1"/>
        <v>0</v>
      </c>
    </row>
    <row r="57" spans="1:13" ht="12.75">
      <c r="A57" s="32">
        <v>46</v>
      </c>
      <c r="B57" s="33"/>
      <c r="C57" s="25"/>
      <c r="D57" s="34"/>
      <c r="E57" s="26"/>
      <c r="F57" s="27"/>
      <c r="G57" s="27"/>
      <c r="H57" s="27"/>
      <c r="I57" s="27"/>
      <c r="J57" s="27"/>
      <c r="K57" s="28"/>
      <c r="L57" s="29"/>
      <c r="M57" s="35">
        <f t="shared" si="1"/>
        <v>0</v>
      </c>
    </row>
    <row r="58" spans="1:13" ht="12.75">
      <c r="A58" s="32">
        <v>47</v>
      </c>
      <c r="B58" s="33"/>
      <c r="C58" s="25"/>
      <c r="D58" s="34"/>
      <c r="E58" s="26"/>
      <c r="F58" s="27"/>
      <c r="G58" s="27"/>
      <c r="H58" s="27"/>
      <c r="I58" s="27"/>
      <c r="J58" s="27"/>
      <c r="K58" s="28"/>
      <c r="L58" s="29"/>
      <c r="M58" s="35">
        <f t="shared" si="1"/>
        <v>0</v>
      </c>
    </row>
    <row r="59" spans="1:13" ht="12.75">
      <c r="A59" s="32">
        <v>48</v>
      </c>
      <c r="B59" s="33"/>
      <c r="C59" s="25"/>
      <c r="D59" s="34"/>
      <c r="E59" s="26"/>
      <c r="F59" s="27"/>
      <c r="G59" s="27"/>
      <c r="H59" s="27"/>
      <c r="I59" s="27"/>
      <c r="J59" s="27"/>
      <c r="K59" s="28"/>
      <c r="L59" s="29"/>
      <c r="M59" s="35">
        <f t="shared" si="1"/>
        <v>0</v>
      </c>
    </row>
    <row r="60" spans="1:13" ht="12.75">
      <c r="A60" s="32">
        <v>49</v>
      </c>
      <c r="B60" s="33"/>
      <c r="C60" s="25"/>
      <c r="D60" s="34"/>
      <c r="E60" s="26"/>
      <c r="F60" s="27"/>
      <c r="G60" s="27"/>
      <c r="H60" s="27"/>
      <c r="I60" s="27"/>
      <c r="J60" s="27"/>
      <c r="K60" s="28"/>
      <c r="L60" s="29"/>
      <c r="M60" s="35">
        <f t="shared" si="1"/>
        <v>0</v>
      </c>
    </row>
    <row r="61" spans="1:13" ht="12.75">
      <c r="A61" s="32">
        <v>50</v>
      </c>
      <c r="B61" s="33"/>
      <c r="C61" s="25"/>
      <c r="D61" s="34"/>
      <c r="E61" s="26"/>
      <c r="F61" s="27"/>
      <c r="G61" s="27"/>
      <c r="H61" s="27"/>
      <c r="I61" s="27"/>
      <c r="J61" s="27"/>
      <c r="K61" s="28"/>
      <c r="L61" s="29"/>
      <c r="M61" s="35">
        <f t="shared" si="1"/>
        <v>0</v>
      </c>
    </row>
    <row r="62" spans="1:13" ht="12.75">
      <c r="A62" s="32">
        <v>51</v>
      </c>
      <c r="B62" s="33"/>
      <c r="C62" s="25"/>
      <c r="D62" s="34"/>
      <c r="E62" s="26"/>
      <c r="F62" s="27"/>
      <c r="G62" s="27"/>
      <c r="H62" s="27"/>
      <c r="I62" s="27"/>
      <c r="J62" s="27"/>
      <c r="K62" s="28"/>
      <c r="L62" s="29"/>
      <c r="M62" s="35">
        <f t="shared" si="1"/>
        <v>0</v>
      </c>
    </row>
    <row r="63" spans="1:13" ht="12.75">
      <c r="A63" s="32">
        <v>52</v>
      </c>
      <c r="B63" s="33"/>
      <c r="C63" s="25"/>
      <c r="D63" s="34"/>
      <c r="E63" s="26"/>
      <c r="F63" s="27"/>
      <c r="G63" s="27"/>
      <c r="H63" s="27"/>
      <c r="I63" s="27"/>
      <c r="J63" s="27"/>
      <c r="K63" s="28"/>
      <c r="L63" s="29"/>
      <c r="M63" s="35">
        <f t="shared" si="1"/>
        <v>0</v>
      </c>
    </row>
    <row r="64" spans="1:13" ht="12.75">
      <c r="A64" s="32">
        <v>53</v>
      </c>
      <c r="B64" s="33"/>
      <c r="C64" s="25"/>
      <c r="D64" s="34"/>
      <c r="E64" s="26"/>
      <c r="F64" s="27"/>
      <c r="G64" s="27"/>
      <c r="H64" s="27"/>
      <c r="I64" s="27"/>
      <c r="J64" s="27"/>
      <c r="K64" s="28"/>
      <c r="L64" s="29"/>
      <c r="M64" s="35">
        <f t="shared" si="1"/>
        <v>0</v>
      </c>
    </row>
    <row r="65" spans="1:13" ht="12.75">
      <c r="A65" s="32">
        <v>54</v>
      </c>
      <c r="B65" s="33"/>
      <c r="C65" s="25"/>
      <c r="D65" s="34"/>
      <c r="E65" s="26"/>
      <c r="F65" s="27"/>
      <c r="G65" s="27"/>
      <c r="H65" s="27"/>
      <c r="I65" s="27"/>
      <c r="J65" s="27"/>
      <c r="K65" s="28"/>
      <c r="L65" s="29"/>
      <c r="M65" s="35">
        <f t="shared" si="1"/>
        <v>0</v>
      </c>
    </row>
    <row r="66" spans="1:13" ht="12.75">
      <c r="A66" s="32">
        <v>55</v>
      </c>
      <c r="B66" s="33"/>
      <c r="C66" s="25"/>
      <c r="D66" s="34"/>
      <c r="E66" s="26"/>
      <c r="F66" s="27"/>
      <c r="G66" s="27"/>
      <c r="H66" s="27"/>
      <c r="I66" s="27"/>
      <c r="J66" s="27"/>
      <c r="K66" s="28"/>
      <c r="L66" s="29"/>
      <c r="M66" s="35">
        <f t="shared" si="1"/>
        <v>0</v>
      </c>
    </row>
    <row r="67" spans="1:13" ht="12.75">
      <c r="A67" s="32">
        <v>56</v>
      </c>
      <c r="B67" s="33"/>
      <c r="C67" s="25"/>
      <c r="D67" s="34"/>
      <c r="E67" s="26"/>
      <c r="F67" s="27"/>
      <c r="G67" s="27"/>
      <c r="H67" s="27"/>
      <c r="I67" s="27"/>
      <c r="J67" s="27"/>
      <c r="K67" s="28"/>
      <c r="L67" s="29"/>
      <c r="M67" s="35">
        <f t="shared" si="1"/>
        <v>0</v>
      </c>
    </row>
    <row r="68" spans="1:13" ht="12.75">
      <c r="A68" s="32">
        <v>57</v>
      </c>
      <c r="B68" s="33"/>
      <c r="C68" s="25"/>
      <c r="D68" s="34"/>
      <c r="E68" s="26"/>
      <c r="F68" s="27"/>
      <c r="G68" s="27"/>
      <c r="H68" s="27"/>
      <c r="I68" s="27"/>
      <c r="J68" s="27"/>
      <c r="K68" s="28"/>
      <c r="L68" s="29"/>
      <c r="M68" s="35">
        <f t="shared" si="1"/>
        <v>0</v>
      </c>
    </row>
    <row r="69" spans="1:13" ht="12.75">
      <c r="A69" s="32">
        <v>58</v>
      </c>
      <c r="B69" s="33"/>
      <c r="C69" s="25"/>
      <c r="D69" s="34"/>
      <c r="E69" s="26"/>
      <c r="F69" s="27"/>
      <c r="G69" s="27"/>
      <c r="H69" s="27"/>
      <c r="I69" s="27"/>
      <c r="J69" s="27"/>
      <c r="K69" s="28"/>
      <c r="L69" s="29"/>
      <c r="M69" s="35">
        <f t="shared" si="1"/>
        <v>0</v>
      </c>
    </row>
    <row r="70" spans="1:13" ht="12.75">
      <c r="A70" s="32">
        <v>59</v>
      </c>
      <c r="B70" s="33"/>
      <c r="C70" s="25"/>
      <c r="D70" s="34"/>
      <c r="E70" s="26"/>
      <c r="F70" s="27"/>
      <c r="G70" s="27"/>
      <c r="H70" s="27"/>
      <c r="I70" s="27"/>
      <c r="J70" s="27"/>
      <c r="K70" s="28"/>
      <c r="L70" s="29"/>
      <c r="M70" s="35">
        <f t="shared" si="1"/>
        <v>0</v>
      </c>
    </row>
    <row r="71" spans="1:13" ht="12.75">
      <c r="A71" s="32">
        <v>60</v>
      </c>
      <c r="B71" s="33"/>
      <c r="C71" s="25"/>
      <c r="D71" s="34"/>
      <c r="E71" s="26"/>
      <c r="F71" s="27"/>
      <c r="G71" s="27"/>
      <c r="H71" s="27"/>
      <c r="I71" s="27"/>
      <c r="J71" s="27"/>
      <c r="K71" s="28"/>
      <c r="L71" s="29"/>
      <c r="M71" s="35">
        <f t="shared" si="1"/>
        <v>0</v>
      </c>
    </row>
    <row r="72" spans="1:13" ht="12.75">
      <c r="A72" s="32">
        <v>61</v>
      </c>
      <c r="B72" s="33"/>
      <c r="C72" s="25"/>
      <c r="D72" s="34"/>
      <c r="E72" s="26"/>
      <c r="F72" s="27"/>
      <c r="G72" s="27"/>
      <c r="H72" s="27"/>
      <c r="I72" s="27"/>
      <c r="J72" s="27"/>
      <c r="K72" s="28"/>
      <c r="L72" s="29"/>
      <c r="M72" s="35">
        <f t="shared" si="1"/>
        <v>0</v>
      </c>
    </row>
    <row r="73" spans="1:13" ht="12.75">
      <c r="A73" s="32">
        <v>62</v>
      </c>
      <c r="B73" s="33"/>
      <c r="C73" s="25"/>
      <c r="D73" s="34"/>
      <c r="E73" s="26"/>
      <c r="F73" s="27"/>
      <c r="G73" s="27"/>
      <c r="H73" s="27"/>
      <c r="I73" s="27"/>
      <c r="J73" s="27"/>
      <c r="K73" s="28"/>
      <c r="L73" s="29"/>
      <c r="M73" s="35">
        <f t="shared" si="1"/>
        <v>0</v>
      </c>
    </row>
    <row r="74" spans="1:13" ht="12.75">
      <c r="A74" s="32">
        <v>63</v>
      </c>
      <c r="B74" s="33"/>
      <c r="C74" s="25"/>
      <c r="D74" s="34"/>
      <c r="E74" s="26"/>
      <c r="F74" s="27"/>
      <c r="G74" s="27"/>
      <c r="H74" s="27"/>
      <c r="I74" s="27"/>
      <c r="J74" s="27"/>
      <c r="K74" s="28"/>
      <c r="L74" s="29"/>
      <c r="M74" s="35">
        <f t="shared" si="1"/>
        <v>0</v>
      </c>
    </row>
    <row r="75" spans="1:13" ht="12.75">
      <c r="A75" s="32">
        <v>64</v>
      </c>
      <c r="B75" s="33"/>
      <c r="C75" s="25"/>
      <c r="D75" s="34"/>
      <c r="E75" s="26"/>
      <c r="F75" s="27"/>
      <c r="G75" s="27"/>
      <c r="H75" s="27"/>
      <c r="I75" s="27"/>
      <c r="J75" s="27"/>
      <c r="K75" s="28"/>
      <c r="L75" s="29"/>
      <c r="M75" s="35">
        <f t="shared" si="1"/>
        <v>0</v>
      </c>
    </row>
    <row r="76" spans="1:13" ht="12.75">
      <c r="A76" s="32">
        <v>65</v>
      </c>
      <c r="B76" s="33"/>
      <c r="C76" s="25"/>
      <c r="D76" s="34"/>
      <c r="E76" s="26"/>
      <c r="F76" s="27"/>
      <c r="G76" s="27"/>
      <c r="H76" s="27"/>
      <c r="I76" s="27"/>
      <c r="J76" s="27"/>
      <c r="K76" s="28"/>
      <c r="L76" s="29"/>
      <c r="M76" s="35">
        <f t="shared" si="1"/>
        <v>0</v>
      </c>
    </row>
    <row r="77" spans="1:13" ht="12.75">
      <c r="A77" s="32">
        <v>66</v>
      </c>
      <c r="B77" s="33"/>
      <c r="C77" s="25"/>
      <c r="D77" s="34"/>
      <c r="E77" s="26"/>
      <c r="F77" s="27"/>
      <c r="G77" s="27"/>
      <c r="H77" s="27"/>
      <c r="I77" s="27"/>
      <c r="J77" s="27"/>
      <c r="K77" s="28"/>
      <c r="L77" s="29"/>
      <c r="M77" s="35">
        <f t="shared" si="1"/>
        <v>0</v>
      </c>
    </row>
    <row r="78" spans="1:13" ht="12.75">
      <c r="A78" s="32">
        <v>67</v>
      </c>
      <c r="B78" s="33"/>
      <c r="C78" s="25"/>
      <c r="D78" s="34"/>
      <c r="E78" s="26"/>
      <c r="F78" s="27"/>
      <c r="G78" s="27"/>
      <c r="H78" s="27"/>
      <c r="I78" s="27"/>
      <c r="J78" s="27"/>
      <c r="K78" s="28"/>
      <c r="L78" s="29"/>
      <c r="M78" s="35">
        <f t="shared" si="1"/>
        <v>0</v>
      </c>
    </row>
    <row r="79" spans="1:13" ht="12.75">
      <c r="A79" s="32">
        <v>68</v>
      </c>
      <c r="B79" s="33"/>
      <c r="C79" s="25"/>
      <c r="D79" s="34"/>
      <c r="E79" s="26"/>
      <c r="F79" s="27"/>
      <c r="G79" s="27"/>
      <c r="H79" s="27"/>
      <c r="I79" s="27"/>
      <c r="J79" s="27"/>
      <c r="K79" s="28"/>
      <c r="L79" s="29"/>
      <c r="M79" s="35">
        <f t="shared" si="1"/>
        <v>0</v>
      </c>
    </row>
    <row r="80" spans="1:13" ht="12.75">
      <c r="A80" s="32">
        <v>69</v>
      </c>
      <c r="B80" s="33"/>
      <c r="C80" s="25"/>
      <c r="D80" s="34"/>
      <c r="E80" s="26"/>
      <c r="F80" s="27"/>
      <c r="G80" s="27"/>
      <c r="H80" s="27"/>
      <c r="I80" s="27"/>
      <c r="J80" s="27"/>
      <c r="K80" s="28"/>
      <c r="L80" s="29"/>
      <c r="M80" s="35">
        <f t="shared" si="1"/>
        <v>0</v>
      </c>
    </row>
    <row r="81" spans="1:13" ht="12.75">
      <c r="A81" s="32">
        <v>70</v>
      </c>
      <c r="B81" s="33"/>
      <c r="C81" s="25"/>
      <c r="D81" s="34"/>
      <c r="E81" s="26"/>
      <c r="F81" s="27"/>
      <c r="G81" s="27"/>
      <c r="H81" s="27"/>
      <c r="I81" s="27"/>
      <c r="J81" s="27"/>
      <c r="K81" s="28"/>
      <c r="L81" s="29"/>
      <c r="M81" s="35">
        <f t="shared" si="1"/>
        <v>0</v>
      </c>
    </row>
    <row r="82" spans="1:13" ht="12.75">
      <c r="A82" s="32">
        <v>71</v>
      </c>
      <c r="B82" s="33"/>
      <c r="C82" s="25"/>
      <c r="D82" s="34"/>
      <c r="E82" s="26"/>
      <c r="F82" s="27"/>
      <c r="G82" s="27"/>
      <c r="H82" s="27"/>
      <c r="I82" s="27"/>
      <c r="J82" s="27"/>
      <c r="K82" s="28"/>
      <c r="L82" s="29"/>
      <c r="M82" s="35">
        <f t="shared" si="1"/>
        <v>0</v>
      </c>
    </row>
    <row r="83" spans="1:13" ht="12.75">
      <c r="A83" s="32">
        <v>72</v>
      </c>
      <c r="B83" s="33"/>
      <c r="C83" s="25"/>
      <c r="D83" s="34"/>
      <c r="E83" s="26"/>
      <c r="F83" s="27"/>
      <c r="G83" s="27"/>
      <c r="H83" s="27"/>
      <c r="I83" s="27"/>
      <c r="J83" s="27"/>
      <c r="K83" s="28"/>
      <c r="L83" s="29"/>
      <c r="M83" s="35">
        <f t="shared" si="1"/>
        <v>0</v>
      </c>
    </row>
    <row r="84" spans="1:13" ht="12.75">
      <c r="A84" s="32">
        <v>73</v>
      </c>
      <c r="B84" s="33"/>
      <c r="C84" s="25"/>
      <c r="D84" s="34"/>
      <c r="E84" s="26"/>
      <c r="F84" s="27"/>
      <c r="G84" s="27"/>
      <c r="H84" s="27"/>
      <c r="I84" s="27"/>
      <c r="J84" s="27"/>
      <c r="K84" s="28"/>
      <c r="L84" s="29"/>
      <c r="M84" s="35">
        <f t="shared" si="1"/>
        <v>0</v>
      </c>
    </row>
    <row r="85" ht="12.75">
      <c r="A85" s="32">
        <v>74</v>
      </c>
    </row>
    <row r="86" spans="1:7" ht="12.75">
      <c r="A86" s="32">
        <v>75</v>
      </c>
      <c r="G86" s="82" t="s">
        <v>35</v>
      </c>
    </row>
    <row r="87" spans="1:12" ht="12.75">
      <c r="A87" s="32">
        <v>76</v>
      </c>
      <c r="E87" s="13" t="s">
        <v>37</v>
      </c>
      <c r="F87" s="13"/>
      <c r="G87" s="13"/>
      <c r="H87" s="13"/>
      <c r="I87" s="13"/>
      <c r="J87" s="13"/>
      <c r="K87" s="13"/>
      <c r="L87" s="14"/>
    </row>
    <row r="88" ht="12.75">
      <c r="A88" s="15"/>
    </row>
    <row r="89" ht="12.75">
      <c r="A89" s="15"/>
    </row>
    <row r="90" ht="12.75">
      <c r="A90" s="15"/>
    </row>
    <row r="91" ht="12.75">
      <c r="A91" s="15"/>
    </row>
  </sheetData>
  <mergeCells count="6">
    <mergeCell ref="A9:K9"/>
    <mergeCell ref="A3:M3"/>
    <mergeCell ref="A1:M1"/>
    <mergeCell ref="A8:M8"/>
    <mergeCell ref="A6:M6"/>
    <mergeCell ref="A4:M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14" sqref="D14"/>
    </sheetView>
  </sheetViews>
  <sheetFormatPr defaultColWidth="9.140625" defaultRowHeight="12.75"/>
  <cols>
    <col min="1" max="1" width="4.28125" style="49" customWidth="1"/>
    <col min="2" max="2" width="26.140625" style="59" customWidth="1"/>
    <col min="3" max="3" width="5.421875" style="49" customWidth="1"/>
    <col min="4" max="4" width="20.8515625" style="59" bestFit="1" customWidth="1"/>
    <col min="5" max="5" width="4.7109375" style="49" customWidth="1"/>
    <col min="6" max="10" width="3.00390625" style="49" customWidth="1"/>
    <col min="11" max="11" width="5.140625" style="49" customWidth="1"/>
    <col min="12" max="12" width="5.00390625" style="49" customWidth="1"/>
    <col min="13" max="13" width="7.8515625" style="49" customWidth="1"/>
    <col min="14" max="16384" width="9.140625" style="40" customWidth="1"/>
  </cols>
  <sheetData>
    <row r="1" spans="1:13" ht="33.75" customHeight="1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43" customFormat="1" ht="12.75">
      <c r="A2" s="41"/>
      <c r="B2" s="17"/>
      <c r="C2" s="17"/>
      <c r="D2" s="17"/>
      <c r="E2" s="17"/>
      <c r="F2" s="17"/>
      <c r="G2" s="17"/>
      <c r="H2" s="17"/>
      <c r="I2" s="17"/>
      <c r="J2" s="17"/>
      <c r="K2" s="17"/>
      <c r="L2" s="42"/>
      <c r="M2" s="42"/>
    </row>
    <row r="3" spans="1:13" ht="27.7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3.25">
      <c r="A4" s="97" t="s">
        <v>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1" s="17" customFormat="1" ht="12.75">
      <c r="A5" s="44"/>
      <c r="B5" s="41"/>
      <c r="D5" s="45"/>
      <c r="E5" s="45"/>
      <c r="F5" s="45"/>
      <c r="G5" s="45"/>
      <c r="H5" s="45"/>
      <c r="I5" s="45"/>
      <c r="K5" s="44"/>
    </row>
    <row r="6" spans="1:13" ht="18">
      <c r="A6" s="93" t="s">
        <v>48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1" s="17" customFormat="1" ht="12.75">
      <c r="A7" s="44"/>
      <c r="B7" s="41"/>
      <c r="D7" s="45"/>
      <c r="E7" s="45"/>
      <c r="F7" s="45"/>
      <c r="G7" s="45"/>
      <c r="H7" s="45"/>
      <c r="I7" s="45"/>
      <c r="K7" s="44"/>
    </row>
    <row r="8" spans="1:13" s="46" customFormat="1" ht="15">
      <c r="A8" s="94" t="s">
        <v>19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s="46" customFormat="1" ht="15.75" hidden="1">
      <c r="A9" s="94" t="s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47"/>
      <c r="M9" s="48"/>
    </row>
    <row r="10" spans="2:13" ht="13.5" thickBot="1">
      <c r="B10" s="40"/>
      <c r="D10" s="40"/>
      <c r="M10" s="40"/>
    </row>
    <row r="11" spans="1:13" s="42" customFormat="1" ht="12.75" customHeight="1" thickBot="1">
      <c r="A11" s="50" t="s">
        <v>2</v>
      </c>
      <c r="B11" s="51" t="s">
        <v>3</v>
      </c>
      <c r="C11" s="50" t="s">
        <v>4</v>
      </c>
      <c r="D11" s="51" t="s">
        <v>5</v>
      </c>
      <c r="E11" s="50" t="s">
        <v>6</v>
      </c>
      <c r="F11" s="50">
        <v>5</v>
      </c>
      <c r="G11" s="50">
        <v>4</v>
      </c>
      <c r="H11" s="50">
        <v>3</v>
      </c>
      <c r="I11" s="50">
        <v>2</v>
      </c>
      <c r="J11" s="50">
        <v>0</v>
      </c>
      <c r="K11" s="50" t="s">
        <v>10</v>
      </c>
      <c r="L11" s="50" t="s">
        <v>8</v>
      </c>
      <c r="M11" s="50" t="s">
        <v>9</v>
      </c>
    </row>
    <row r="12" spans="1:13" s="53" customFormat="1" ht="12.75">
      <c r="A12" s="52">
        <v>1</v>
      </c>
      <c r="B12" s="22" t="s">
        <v>67</v>
      </c>
      <c r="C12" s="55" t="s">
        <v>68</v>
      </c>
      <c r="D12" s="39" t="s">
        <v>24</v>
      </c>
      <c r="E12" s="56" t="s">
        <v>107</v>
      </c>
      <c r="F12" s="57" t="s">
        <v>109</v>
      </c>
      <c r="G12" s="57" t="s">
        <v>108</v>
      </c>
      <c r="H12" s="57" t="s">
        <v>110</v>
      </c>
      <c r="I12" s="57" t="s">
        <v>82</v>
      </c>
      <c r="J12" s="57" t="s">
        <v>82</v>
      </c>
      <c r="K12" s="58" t="s">
        <v>82</v>
      </c>
      <c r="L12" s="55" t="s">
        <v>97</v>
      </c>
      <c r="M12" s="52">
        <f aca="true" t="shared" si="0" ref="M12:M17">SUM(+F12*5+G12*4+H12*3+I12*2-K12)</f>
        <v>229</v>
      </c>
    </row>
    <row r="13" spans="1:13" s="53" customFormat="1" ht="12.75">
      <c r="A13" s="54" t="s">
        <v>110</v>
      </c>
      <c r="B13" s="22" t="s">
        <v>65</v>
      </c>
      <c r="C13" s="55" t="s">
        <v>45</v>
      </c>
      <c r="D13" s="39" t="s">
        <v>42</v>
      </c>
      <c r="E13" s="56" t="s">
        <v>94</v>
      </c>
      <c r="F13" s="57" t="s">
        <v>95</v>
      </c>
      <c r="G13" s="57" t="s">
        <v>96</v>
      </c>
      <c r="H13" s="57" t="s">
        <v>76</v>
      </c>
      <c r="I13" s="57" t="s">
        <v>81</v>
      </c>
      <c r="J13" s="57" t="s">
        <v>81</v>
      </c>
      <c r="K13" s="58" t="s">
        <v>82</v>
      </c>
      <c r="L13" s="55" t="s">
        <v>97</v>
      </c>
      <c r="M13" s="52">
        <f t="shared" si="0"/>
        <v>223</v>
      </c>
    </row>
    <row r="14" spans="1:13" s="53" customFormat="1" ht="12.75">
      <c r="A14" s="54" t="s">
        <v>76</v>
      </c>
      <c r="B14" s="22" t="s">
        <v>73</v>
      </c>
      <c r="C14" s="55" t="s">
        <v>74</v>
      </c>
      <c r="D14" s="39" t="s">
        <v>75</v>
      </c>
      <c r="E14" s="56" t="s">
        <v>78</v>
      </c>
      <c r="F14" s="57" t="s">
        <v>79</v>
      </c>
      <c r="G14" s="57" t="s">
        <v>80</v>
      </c>
      <c r="H14" s="57" t="s">
        <v>81</v>
      </c>
      <c r="I14" s="57" t="s">
        <v>82</v>
      </c>
      <c r="J14" s="57" t="s">
        <v>81</v>
      </c>
      <c r="K14" s="58" t="s">
        <v>82</v>
      </c>
      <c r="L14" s="55" t="s">
        <v>83</v>
      </c>
      <c r="M14" s="52">
        <f t="shared" si="0"/>
        <v>222</v>
      </c>
    </row>
    <row r="15" spans="1:13" s="53" customFormat="1" ht="12.75">
      <c r="A15" s="54" t="s">
        <v>77</v>
      </c>
      <c r="B15" s="22" t="s">
        <v>63</v>
      </c>
      <c r="C15" s="55" t="s">
        <v>46</v>
      </c>
      <c r="D15" s="39" t="s">
        <v>64</v>
      </c>
      <c r="E15" s="56" t="s">
        <v>107</v>
      </c>
      <c r="F15" s="57" t="s">
        <v>103</v>
      </c>
      <c r="G15" s="57" t="s">
        <v>108</v>
      </c>
      <c r="H15" s="57" t="s">
        <v>76</v>
      </c>
      <c r="I15" s="57" t="s">
        <v>81</v>
      </c>
      <c r="J15" s="57" t="s">
        <v>77</v>
      </c>
      <c r="K15" s="58" t="s">
        <v>82</v>
      </c>
      <c r="L15" s="55" t="s">
        <v>106</v>
      </c>
      <c r="M15" s="52">
        <f t="shared" si="0"/>
        <v>204</v>
      </c>
    </row>
    <row r="16" spans="1:13" ht="12.75">
      <c r="A16" s="54" t="s">
        <v>105</v>
      </c>
      <c r="B16" s="22" t="s">
        <v>98</v>
      </c>
      <c r="C16" s="55" t="s">
        <v>99</v>
      </c>
      <c r="D16" s="39" t="s">
        <v>100</v>
      </c>
      <c r="E16" s="56" t="s">
        <v>101</v>
      </c>
      <c r="F16" s="57" t="s">
        <v>102</v>
      </c>
      <c r="G16" s="57" t="s">
        <v>103</v>
      </c>
      <c r="H16" s="57" t="s">
        <v>104</v>
      </c>
      <c r="I16" s="57" t="s">
        <v>76</v>
      </c>
      <c r="J16" s="57" t="s">
        <v>105</v>
      </c>
      <c r="K16" s="58" t="s">
        <v>82</v>
      </c>
      <c r="L16" s="55" t="s">
        <v>106</v>
      </c>
      <c r="M16" s="52">
        <f t="shared" si="0"/>
        <v>177</v>
      </c>
    </row>
    <row r="17" spans="1:13" ht="12.75">
      <c r="A17" s="54"/>
      <c r="B17" s="22"/>
      <c r="C17" s="55"/>
      <c r="D17" s="39"/>
      <c r="E17" s="56"/>
      <c r="F17" s="57"/>
      <c r="G17" s="57"/>
      <c r="H17" s="57"/>
      <c r="I17" s="57"/>
      <c r="J17" s="57"/>
      <c r="K17" s="58"/>
      <c r="L17" s="55"/>
      <c r="M17" s="54">
        <f t="shared" si="0"/>
        <v>0</v>
      </c>
    </row>
    <row r="19" ht="12.75">
      <c r="I19" s="82" t="s">
        <v>36</v>
      </c>
    </row>
    <row r="20" spans="5:7" ht="12.75">
      <c r="E20" s="59"/>
      <c r="F20" s="59"/>
      <c r="G20" s="44" t="s">
        <v>38</v>
      </c>
    </row>
  </sheetData>
  <mergeCells count="6">
    <mergeCell ref="A6:M6"/>
    <mergeCell ref="A8:M8"/>
    <mergeCell ref="A9:K9"/>
    <mergeCell ref="A1:M1"/>
    <mergeCell ref="A3:M3"/>
    <mergeCell ref="A4:M4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7" sqref="C17"/>
    </sheetView>
  </sheetViews>
  <sheetFormatPr defaultColWidth="9.140625" defaultRowHeight="12.75"/>
  <cols>
    <col min="1" max="1" width="5.140625" style="0" customWidth="1"/>
    <col min="2" max="2" width="25.28125" style="0" bestFit="1" customWidth="1"/>
    <col min="3" max="3" width="37.8515625" style="0" customWidth="1"/>
    <col min="4" max="4" width="4.8515625" style="0" customWidth="1"/>
    <col min="5" max="5" width="5.28125" style="0" customWidth="1"/>
    <col min="6" max="6" width="5.00390625" style="0" customWidth="1"/>
    <col min="7" max="7" width="5.28125" style="0" customWidth="1"/>
    <col min="8" max="8" width="8.7109375" style="0" customWidth="1"/>
  </cols>
  <sheetData>
    <row r="1" spans="1:8" s="40" customFormat="1" ht="33.75" customHeight="1">
      <c r="A1" s="95" t="s">
        <v>72</v>
      </c>
      <c r="B1" s="95"/>
      <c r="C1" s="95"/>
      <c r="D1" s="95"/>
      <c r="E1" s="95"/>
      <c r="F1" s="95"/>
      <c r="G1" s="95"/>
      <c r="H1" s="95"/>
    </row>
    <row r="2" spans="1:8" s="43" customFormat="1" ht="12.75">
      <c r="A2" s="83"/>
      <c r="B2" s="84"/>
      <c r="C2" s="84"/>
      <c r="D2" s="84"/>
      <c r="E2" s="84"/>
      <c r="F2" s="84"/>
      <c r="G2" s="84"/>
      <c r="H2" s="84"/>
    </row>
    <row r="3" spans="1:8" s="40" customFormat="1" ht="27.75">
      <c r="A3" s="96" t="s">
        <v>29</v>
      </c>
      <c r="B3" s="96"/>
      <c r="C3" s="96"/>
      <c r="D3" s="96"/>
      <c r="E3" s="96"/>
      <c r="F3" s="96"/>
      <c r="G3" s="96"/>
      <c r="H3" s="96"/>
    </row>
    <row r="4" spans="1:8" s="40" customFormat="1" ht="23.25">
      <c r="A4" s="97" t="s">
        <v>28</v>
      </c>
      <c r="B4" s="97"/>
      <c r="C4" s="97"/>
      <c r="D4" s="97"/>
      <c r="E4" s="97"/>
      <c r="F4" s="97"/>
      <c r="G4" s="97"/>
      <c r="H4" s="97"/>
    </row>
    <row r="5" spans="1:8" s="17" customFormat="1" ht="12.75">
      <c r="A5" s="83"/>
      <c r="B5" s="83"/>
      <c r="C5" s="84"/>
      <c r="D5" s="84"/>
      <c r="E5" s="84"/>
      <c r="F5" s="84"/>
      <c r="G5" s="84"/>
      <c r="H5" s="84"/>
    </row>
    <row r="6" spans="1:8" s="40" customFormat="1" ht="18">
      <c r="A6" s="93" t="s">
        <v>71</v>
      </c>
      <c r="B6" s="93"/>
      <c r="C6" s="93"/>
      <c r="D6" s="93"/>
      <c r="E6" s="93"/>
      <c r="F6" s="93"/>
      <c r="G6" s="93"/>
      <c r="H6" s="93"/>
    </row>
    <row r="7" spans="1:8" s="17" customFormat="1" ht="12.75">
      <c r="A7" s="83"/>
      <c r="B7" s="83"/>
      <c r="C7" s="84"/>
      <c r="D7" s="84"/>
      <c r="E7" s="84"/>
      <c r="F7" s="84"/>
      <c r="G7" s="84"/>
      <c r="H7" s="84"/>
    </row>
    <row r="8" spans="1:8" s="46" customFormat="1" ht="15">
      <c r="A8" s="94" t="s">
        <v>11</v>
      </c>
      <c r="B8" s="94"/>
      <c r="C8" s="94"/>
      <c r="D8" s="94"/>
      <c r="E8" s="94"/>
      <c r="F8" s="94"/>
      <c r="G8" s="94"/>
      <c r="H8" s="94"/>
    </row>
    <row r="9" spans="1:8" s="46" customFormat="1" ht="15" hidden="1">
      <c r="A9" s="94" t="s">
        <v>1</v>
      </c>
      <c r="B9" s="94"/>
      <c r="C9" s="94"/>
      <c r="D9" s="94"/>
      <c r="E9" s="94"/>
      <c r="F9" s="94"/>
      <c r="G9" s="94"/>
      <c r="H9" s="94"/>
    </row>
    <row r="10" spans="1:7" ht="13.5" thickBot="1">
      <c r="A10" s="5"/>
      <c r="B10" s="4"/>
      <c r="C10" s="4"/>
      <c r="D10" s="4"/>
      <c r="E10" s="4"/>
      <c r="F10" s="4"/>
      <c r="G10" s="4"/>
    </row>
    <row r="11" spans="1:8" ht="13.5" thickBot="1">
      <c r="A11" s="60"/>
      <c r="B11" s="62"/>
      <c r="C11" s="62"/>
      <c r="D11" s="63" t="s">
        <v>12</v>
      </c>
      <c r="E11" s="64"/>
      <c r="F11" s="65"/>
      <c r="G11" s="66"/>
      <c r="H11" s="68"/>
    </row>
    <row r="12" spans="1:8" ht="13.5" thickBot="1">
      <c r="A12" s="61" t="s">
        <v>2</v>
      </c>
      <c r="B12" s="61" t="s">
        <v>13</v>
      </c>
      <c r="C12" s="61" t="s">
        <v>14</v>
      </c>
      <c r="D12" s="67" t="s">
        <v>15</v>
      </c>
      <c r="E12" s="67" t="s">
        <v>16</v>
      </c>
      <c r="F12" s="67" t="s">
        <v>17</v>
      </c>
      <c r="G12" s="67" t="s">
        <v>18</v>
      </c>
      <c r="H12" s="69" t="s">
        <v>9</v>
      </c>
    </row>
    <row r="13" spans="1:8" s="3" customFormat="1" ht="13.5" thickBot="1">
      <c r="A13" s="75">
        <v>2</v>
      </c>
      <c r="B13" s="79" t="s">
        <v>89</v>
      </c>
      <c r="C13" s="77" t="s">
        <v>121</v>
      </c>
      <c r="D13" s="70">
        <v>223</v>
      </c>
      <c r="E13" s="71">
        <v>229</v>
      </c>
      <c r="F13" s="71">
        <v>238</v>
      </c>
      <c r="G13" s="72">
        <v>233</v>
      </c>
      <c r="H13" s="75">
        <f>SUM(D13:G13)</f>
        <v>923</v>
      </c>
    </row>
    <row r="14" spans="1:8" s="3" customFormat="1" ht="12.75">
      <c r="A14" s="80">
        <v>1</v>
      </c>
      <c r="B14" s="81" t="s">
        <v>20</v>
      </c>
      <c r="C14" s="78" t="s">
        <v>120</v>
      </c>
      <c r="D14" s="73">
        <v>229</v>
      </c>
      <c r="E14" s="7">
        <v>215</v>
      </c>
      <c r="F14" s="7">
        <v>236</v>
      </c>
      <c r="G14" s="74">
        <v>211</v>
      </c>
      <c r="H14" s="75">
        <f>SUM(D14:G14)</f>
        <v>891</v>
      </c>
    </row>
    <row r="15" spans="1:8" ht="12.75">
      <c r="A15" s="80">
        <v>3</v>
      </c>
      <c r="B15" s="81"/>
      <c r="C15" s="78"/>
      <c r="D15" s="73"/>
      <c r="E15" s="7"/>
      <c r="F15" s="7"/>
      <c r="G15" s="74"/>
      <c r="H15" s="76">
        <f>SUM(D15:G15)</f>
        <v>0</v>
      </c>
    </row>
    <row r="18" spans="4:7" ht="12.75">
      <c r="D18" s="2"/>
      <c r="E18" s="82" t="s">
        <v>35</v>
      </c>
      <c r="F18" s="4"/>
      <c r="G18" s="4"/>
    </row>
    <row r="19" ht="12.75">
      <c r="D19" s="13" t="s">
        <v>39</v>
      </c>
    </row>
  </sheetData>
  <mergeCells count="6">
    <mergeCell ref="A6:H6"/>
    <mergeCell ref="A8:H8"/>
    <mergeCell ref="A9:H9"/>
    <mergeCell ref="A1:H1"/>
    <mergeCell ref="A3:H3"/>
    <mergeCell ref="A4:H4"/>
  </mergeCells>
  <printOptions/>
  <pageMargins left="0.3937007784843445" right="0.3937007784843445" top="0.9842519760131836" bottom="0.787401556968689" header="0.4921259845" footer="0.49212598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